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nder Construction by Company" sheetId="1" r:id="rId1"/>
  </sheets>
  <definedNames>
    <definedName name="_xlnm.Print_Area" localSheetId="0">'Under Construction by Company'!$A$1:$I$110</definedName>
  </definedNames>
  <calcPr fullCalcOnLoad="1"/>
</workbook>
</file>

<file path=xl/sharedStrings.xml><?xml version="1.0" encoding="utf-8"?>
<sst xmlns="http://schemas.openxmlformats.org/spreadsheetml/2006/main" count="637" uniqueCount="231">
  <si>
    <t xml:space="preserve">Fuel Ethanol Distilleries under Construction in the United States </t>
  </si>
  <si>
    <t>F.O. Licht Biofuels Report</t>
  </si>
  <si>
    <t>RFA List</t>
  </si>
  <si>
    <t>Ethanol Producer List</t>
  </si>
  <si>
    <t>Ethanol.org (ACE) list</t>
  </si>
  <si>
    <t>Annual Capacity</t>
  </si>
  <si>
    <t>Company</t>
  </si>
  <si>
    <t>City</t>
  </si>
  <si>
    <t>State</t>
  </si>
  <si>
    <t>Notes</t>
  </si>
  <si>
    <t xml:space="preserve">Date </t>
  </si>
  <si>
    <t>Million</t>
  </si>
  <si>
    <t>Gallons</t>
  </si>
  <si>
    <t>Tons</t>
  </si>
  <si>
    <t>Ethanol</t>
  </si>
  <si>
    <t>Corn</t>
  </si>
  <si>
    <t xml:space="preserve">Abengoa BioEnergy </t>
  </si>
  <si>
    <t>X</t>
  </si>
  <si>
    <t>Ravenna</t>
  </si>
  <si>
    <t xml:space="preserve"> NE</t>
  </si>
  <si>
    <t>corn/grain sorghum facility</t>
  </si>
  <si>
    <t>Dec 2–15, 2005</t>
  </si>
  <si>
    <t>Aberdeen Energy</t>
  </si>
  <si>
    <t>–</t>
  </si>
  <si>
    <t>Mina</t>
  </si>
  <si>
    <t xml:space="preserve"> SD</t>
  </si>
  <si>
    <t>Sep 7–26, 2006</t>
  </si>
  <si>
    <t>Absolute Energy, LLC</t>
  </si>
  <si>
    <t>St. Ansgar</t>
  </si>
  <si>
    <t xml:space="preserve"> IA</t>
  </si>
  <si>
    <t>Aug 22–Sep 7, 2006</t>
  </si>
  <si>
    <t>Advanced BioEnergy</t>
  </si>
  <si>
    <t>Fairmont</t>
  </si>
  <si>
    <t>Altra Indiana, LLC</t>
  </si>
  <si>
    <t>Cloverdale</t>
  </si>
  <si>
    <t xml:space="preserve"> IN</t>
  </si>
  <si>
    <t>Oct 9–24, 2006</t>
  </si>
  <si>
    <t>Altra Nebraska, LLC</t>
  </si>
  <si>
    <t>Carleton</t>
  </si>
  <si>
    <t>Oct 24–Nov 3, 2006</t>
  </si>
  <si>
    <t>Arkalon Energy, LLC</t>
  </si>
  <si>
    <t>Liberal</t>
  </si>
  <si>
    <t xml:space="preserve"> KS</t>
  </si>
  <si>
    <t>ASAlliances Biofuels, LLC</t>
  </si>
  <si>
    <t>Albion</t>
  </si>
  <si>
    <t>Bloomingburg</t>
  </si>
  <si>
    <t xml:space="preserve"> OH</t>
  </si>
  <si>
    <t>Jan 27–Feb 7, 2006</t>
  </si>
  <si>
    <t>Linden</t>
  </si>
  <si>
    <t>Jan 10–27, 2006</t>
  </si>
  <si>
    <t>BioFuel Energy, LLC</t>
  </si>
  <si>
    <t>Wood River</t>
  </si>
  <si>
    <t>Aug 9–22, 2006</t>
  </si>
  <si>
    <t>Blue Flint Ethanol</t>
  </si>
  <si>
    <t>Underwood</t>
  </si>
  <si>
    <t>ND</t>
  </si>
  <si>
    <t>Dec 15–Jan 10, 2005-06</t>
  </si>
  <si>
    <t>Bluegrass Bioenergy</t>
  </si>
  <si>
    <t>Fulton</t>
  </si>
  <si>
    <t xml:space="preserve"> KY</t>
  </si>
  <si>
    <t>June 20–July 10, 2006</t>
  </si>
  <si>
    <t>Bonanza BioEnergy, LLC</t>
  </si>
  <si>
    <t>Garden City</t>
  </si>
  <si>
    <t>Buffalo Lake Energy, LLC</t>
  </si>
  <si>
    <t xml:space="preserve"> MN</t>
  </si>
  <si>
    <t>Bunge-Ergon Vicksburg, LLC</t>
  </si>
  <si>
    <t>Jackson</t>
  </si>
  <si>
    <t xml:space="preserve"> MS</t>
  </si>
  <si>
    <t>Cardinal Ethanol</t>
  </si>
  <si>
    <t>Winchester</t>
  </si>
  <si>
    <t>Cascade Grain</t>
  </si>
  <si>
    <t>Clatskanie</t>
  </si>
  <si>
    <t xml:space="preserve"> OR</t>
  </si>
  <si>
    <t>July 24–Aug 9, 2006</t>
  </si>
  <si>
    <t>Castle Rock Renewable Fuels, LLC</t>
  </si>
  <si>
    <t>Necedah</t>
  </si>
  <si>
    <t xml:space="preserve"> WI</t>
  </si>
  <si>
    <t>Central Ethanol, LLC</t>
  </si>
  <si>
    <t>Sauget</t>
  </si>
  <si>
    <t xml:space="preserve"> IL</t>
  </si>
  <si>
    <t>Central Illinois Energy</t>
  </si>
  <si>
    <t>Canton</t>
  </si>
  <si>
    <t>Note: RFA says capacity is 108 mln gallons.</t>
  </si>
  <si>
    <t>Central Indiana Ethanol, LLC</t>
  </si>
  <si>
    <t>Marion</t>
  </si>
  <si>
    <t>IN</t>
  </si>
  <si>
    <t>Coshocton Ethanol, LLC</t>
  </si>
  <si>
    <t>Coshocton</t>
  </si>
  <si>
    <t>Note: RFA AND Ethanol Producer say "Center Ethanol LLC."</t>
  </si>
  <si>
    <t>July 10–24, 2006</t>
  </si>
  <si>
    <t>Dexter Ethanol, LLC</t>
  </si>
  <si>
    <t>Dexter</t>
  </si>
  <si>
    <t>IA</t>
  </si>
  <si>
    <t>Didion Ethanol, LLC</t>
  </si>
  <si>
    <t>Cambria</t>
  </si>
  <si>
    <t>WI</t>
  </si>
  <si>
    <t>E Energy Adams, LLC</t>
  </si>
  <si>
    <t>Adams</t>
  </si>
  <si>
    <t>E3 BioFuels, LLC</t>
  </si>
  <si>
    <t>Mead</t>
  </si>
  <si>
    <t>Elkhorn Valley Ethanol, LLC</t>
  </si>
  <si>
    <t>Norfolk</t>
  </si>
  <si>
    <t>Gateway Ethanol, LLC</t>
  </si>
  <si>
    <t>Pratt</t>
  </si>
  <si>
    <t>Note: ethanol.com has a plant this size in this city listed under the company "Horizon Ethanol." RFA lists this plant with 24 mln g capacity.</t>
  </si>
  <si>
    <t>Goodland Energy Center (E Caruso, LLC)</t>
  </si>
  <si>
    <t>Goodland</t>
  </si>
  <si>
    <t>Greater Ohio Ethanol, LLC</t>
  </si>
  <si>
    <t>Lima</t>
  </si>
  <si>
    <t>OH</t>
  </si>
  <si>
    <t>Green Plains Renewable Energy</t>
  </si>
  <si>
    <t>Shenandoah</t>
  </si>
  <si>
    <t>April 26–May 9, 2006</t>
  </si>
  <si>
    <t>Superior</t>
  </si>
  <si>
    <t>Harrison Ethanol, LLC</t>
  </si>
  <si>
    <t>Cadiz</t>
  </si>
  <si>
    <t>Hartford Bio-Energy</t>
  </si>
  <si>
    <t>Hartford</t>
  </si>
  <si>
    <t>Heron Lake BioEnergy, LLC</t>
  </si>
  <si>
    <t>Heron Lake</t>
  </si>
  <si>
    <t>Oct 25–Nov 9, 2005</t>
  </si>
  <si>
    <t>Holt County Ethanol, LLC &amp; Midwest Ethanol Producers, LLC</t>
  </si>
  <si>
    <t>O'Neill</t>
  </si>
  <si>
    <t>Illinois River Ethanol, LLC</t>
  </si>
  <si>
    <t>Rochelle</t>
  </si>
  <si>
    <t>Iroquois Bio-Energy Company, LLC</t>
  </si>
  <si>
    <t>Rensselaer</t>
  </si>
  <si>
    <t>Levelland/Hockley County Ethanol, LLC</t>
  </si>
  <si>
    <t>Levelland</t>
  </si>
  <si>
    <t xml:space="preserve"> TX</t>
  </si>
  <si>
    <t>Marquis Energy, LLC</t>
  </si>
  <si>
    <t>Hennepin</t>
  </si>
  <si>
    <t>Marysville Ethanol, LLC</t>
  </si>
  <si>
    <t>Marysville</t>
  </si>
  <si>
    <t>MI</t>
  </si>
  <si>
    <t>Mid America Agri Products/Horizon</t>
  </si>
  <si>
    <t>Cambridge</t>
  </si>
  <si>
    <t>April 7–26, 2006</t>
  </si>
  <si>
    <t>Mid America Agri Products/Wheatland</t>
  </si>
  <si>
    <t>Madrid</t>
  </si>
  <si>
    <t>Midwest Grain Processors, LLC</t>
  </si>
  <si>
    <t>Riga</t>
  </si>
  <si>
    <t xml:space="preserve"> MI</t>
  </si>
  <si>
    <t>Millennium Ethanol, LLC</t>
  </si>
  <si>
    <t>Missouri Valley Renewable Energy, LLC</t>
  </si>
  <si>
    <t>Meckling</t>
  </si>
  <si>
    <t>SD</t>
  </si>
  <si>
    <t>NEDAK Ethanol, LLC</t>
  </si>
  <si>
    <t>Atkinson</t>
  </si>
  <si>
    <t>Northeast Biofuels, LLC</t>
  </si>
  <si>
    <t xml:space="preserve"> NY</t>
  </si>
  <si>
    <t>note: listed as a facility in Volney, NY with 114 mgl capacity by RFA</t>
  </si>
  <si>
    <t>Sep 7– 26, 2006</t>
  </si>
  <si>
    <t>Northwest Renewable, LLC</t>
  </si>
  <si>
    <t>Longview</t>
  </si>
  <si>
    <t>WA</t>
  </si>
  <si>
    <t>Otter Tail Ag Enterprises, LLC</t>
  </si>
  <si>
    <t>Fergus Falls</t>
  </si>
  <si>
    <t>Pacific Ethanol Columbia, LLC</t>
  </si>
  <si>
    <t>Boardman</t>
  </si>
  <si>
    <t>Panda Ethanol</t>
  </si>
  <si>
    <t>Hereford</t>
  </si>
  <si>
    <t>Panhandle Energies of Dumas, LP</t>
  </si>
  <si>
    <t>Dumas</t>
  </si>
  <si>
    <t>Patriot Renewable Fuels, LLC</t>
  </si>
  <si>
    <t>Annawan</t>
  </si>
  <si>
    <t>Penford Corporation</t>
  </si>
  <si>
    <t>Cedar Rapids</t>
  </si>
  <si>
    <t>Nov 22–Dec 4, 2006</t>
  </si>
  <si>
    <t>Pinal Energy, LLC</t>
  </si>
  <si>
    <t>Maricopa</t>
  </si>
  <si>
    <t xml:space="preserve"> AZ</t>
  </si>
  <si>
    <t>Pinnacle Ethanol, LLC</t>
  </si>
  <si>
    <t>Corning</t>
  </si>
  <si>
    <t>Plainview BioEnergy, LLC</t>
  </si>
  <si>
    <t>Plainview</t>
  </si>
  <si>
    <t>Plymouth Energy Company</t>
  </si>
  <si>
    <t>Merrill</t>
  </si>
  <si>
    <t>October 9–24, 2006</t>
  </si>
  <si>
    <t>Premier Ethanol</t>
  </si>
  <si>
    <t>Portland</t>
  </si>
  <si>
    <t>Redfield Energy, LLC</t>
  </si>
  <si>
    <t>Redfield</t>
  </si>
  <si>
    <t>Nov 23–Dec 2, 2005</t>
  </si>
  <si>
    <t>Renew Energy</t>
  </si>
  <si>
    <t>Jefferson</t>
  </si>
  <si>
    <t>Sep 26–Oct 9, 2006</t>
  </si>
  <si>
    <t>Siouxland Ethanol</t>
  </si>
  <si>
    <t xml:space="preserve">Southwest Iowa Renewable Energy </t>
  </si>
  <si>
    <t>Council Bluffs</t>
  </si>
  <si>
    <t>Nov 3–22, 2006</t>
  </si>
  <si>
    <t>Summit Ethanol, LLC</t>
  </si>
  <si>
    <t>Leipsic</t>
  </si>
  <si>
    <t>Tate &amp; Lyle</t>
  </si>
  <si>
    <t>Fort Dodge</t>
  </si>
  <si>
    <t>The Andersons Clymers Ethanol, LLC</t>
  </si>
  <si>
    <t>Clymers</t>
  </si>
  <si>
    <t>The Andersons Marathon Ethanol, LLC</t>
  </si>
  <si>
    <t>Greenville</t>
  </si>
  <si>
    <t>Nov 22–Dec 4, 2005</t>
  </si>
  <si>
    <t>United Ethanol, LLC</t>
  </si>
  <si>
    <t>Milton</t>
  </si>
  <si>
    <t>note: Ethanol Producer lists this plant as having 42 mln gallons of capacity.</t>
  </si>
  <si>
    <t>US Bio Dyersville</t>
  </si>
  <si>
    <t>Dyersville</t>
  </si>
  <si>
    <t>US Bio Hankinson</t>
  </si>
  <si>
    <t>Hankinson</t>
  </si>
  <si>
    <t xml:space="preserve"> ND</t>
  </si>
  <si>
    <t>US Bio Ord</t>
  </si>
  <si>
    <t>Ord</t>
  </si>
  <si>
    <t>VeraSun Energy</t>
  </si>
  <si>
    <t>Charles City</t>
  </si>
  <si>
    <t>May 9–25, 2006</t>
  </si>
  <si>
    <t>Hartley</t>
  </si>
  <si>
    <t>Welcome</t>
  </si>
  <si>
    <t>Western New York Energy, LLC</t>
  </si>
  <si>
    <t>Shelby</t>
  </si>
  <si>
    <t>White Ethanol Hereford, LLC</t>
  </si>
  <si>
    <t>Yuma Ethanol</t>
  </si>
  <si>
    <t>Yuma</t>
  </si>
  <si>
    <t xml:space="preserve"> CO</t>
  </si>
  <si>
    <t>Total</t>
  </si>
  <si>
    <t>Data current as of 31 December 2006.</t>
  </si>
  <si>
    <t>Key: "na" = data not available; "X" = data included by source; "–" = data not included by source</t>
  </si>
  <si>
    <t xml:space="preserve">Notes: </t>
  </si>
  <si>
    <r>
      <t>Source</t>
    </r>
    <r>
      <rPr>
        <vertAlign val="superscript"/>
        <sz val="10"/>
        <rFont val="Arial"/>
        <family val="2"/>
      </rPr>
      <t>1</t>
    </r>
  </si>
  <si>
    <r>
      <t>Consumption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</si>
  <si>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When sources differed on distillery status, Earth Policy Institute confirmed with industry sources.</t>
    </r>
  </si>
  <si>
    <r>
      <t xml:space="preserve">2 </t>
    </r>
    <r>
      <rPr>
        <sz val="10"/>
        <rFont val="Arial"/>
        <family val="2"/>
      </rPr>
      <t>Corn consumption figures were calculated with the assumption that a bushel of corn yields 2.6 gallons of ethanol for plants currently producing and 2.8 gallons of ethanol in newer plants currently under construction, per industry statistics. A small share of these facilities may use feedstock other than corn, including sorghum, wheat starch, and brewery waste.</t>
    </r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</si>
  <si>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0"/>
      </rPr>
      <t xml:space="preserve">, various issues (25 October 2005 - 14 December 2006); Renewable Fuels Association, "Ethanol Biorefinery Locations," at www.ethanolrfa.org/industry/locations, updated 29 December 2006, viewed 30 December 2006; BBI, </t>
    </r>
    <r>
      <rPr>
        <i/>
        <sz val="10"/>
        <rFont val="Arial"/>
        <family val="2"/>
      </rPr>
      <t>Ethanol Producer Magazine</t>
    </r>
    <r>
      <rPr>
        <sz val="10"/>
        <rFont val="Arial"/>
        <family val="0"/>
      </rPr>
      <t>, "Plant List," at www.ethanolproducer.com/plant-list.jsp, updated 28 December 2006; American Coalition for Ethanol, Ethanol.org, "Ethanol Plants," at www.ethanol.org/productionlist.htm, updated 19 December 2006; various industry sources.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</si>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</sst>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  <numFmt numFmtId="177" formatCode="0000"/>
    <numFmt numFmtId="178" formatCode="[$-409]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2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left" vertical="top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0" fillId="0" borderId="0" xfId="0" applyNumberForma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176" fontId="0" fillId="0" borderId="0" xfId="0" applyNumberFormat="1" applyFill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6" fontId="0" fillId="0" borderId="0" xfId="0" applyNumberForma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2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3.8515625" style="5" customWidth="1"/>
    <col min="2" max="2" width="10.00390625" style="2" customWidth="1"/>
    <col min="3" max="3" width="6.7109375" style="2" customWidth="1"/>
    <col min="4" max="4" width="11.8515625" style="2" customWidth="1"/>
    <col min="5" max="5" width="11.28125" style="2" customWidth="1"/>
    <col min="6" max="6" width="16.421875" style="2" customWidth="1"/>
    <col min="7" max="7" width="6.140625" style="2" customWidth="1"/>
    <col min="8" max="8" width="8.140625" style="3" customWidth="1"/>
    <col min="9" max="9" width="13.140625" style="3" customWidth="1"/>
    <col min="10" max="10" width="14.7109375" style="4" hidden="1" customWidth="1"/>
    <col min="11" max="11" width="17.00390625" style="2" hidden="1" customWidth="1"/>
    <col min="12" max="16384" width="9.140625" style="5" customWidth="1"/>
  </cols>
  <sheetData>
    <row r="1" ht="12.75">
      <c r="A1" s="1" t="s">
        <v>0</v>
      </c>
    </row>
    <row r="3" spans="2:5" ht="14.25">
      <c r="B3" s="43" t="s">
        <v>225</v>
      </c>
      <c r="C3" s="43"/>
      <c r="D3" s="43"/>
      <c r="E3" s="43"/>
    </row>
    <row r="4" spans="2:5" ht="12.75">
      <c r="B4" s="46" t="s">
        <v>1</v>
      </c>
      <c r="C4" s="48" t="s">
        <v>2</v>
      </c>
      <c r="D4" s="48" t="s">
        <v>3</v>
      </c>
      <c r="E4" s="48" t="s">
        <v>4</v>
      </c>
    </row>
    <row r="5" spans="2:9" ht="12.75" customHeight="1">
      <c r="B5" s="46"/>
      <c r="C5" s="48"/>
      <c r="D5" s="48"/>
      <c r="E5" s="48"/>
      <c r="H5" s="44" t="s">
        <v>5</v>
      </c>
      <c r="I5" s="7"/>
    </row>
    <row r="6" spans="1:11" ht="15" customHeight="1">
      <c r="A6" s="8" t="s">
        <v>6</v>
      </c>
      <c r="B6" s="47"/>
      <c r="C6" s="47"/>
      <c r="D6" s="47"/>
      <c r="E6" s="47"/>
      <c r="F6" s="9" t="s">
        <v>7</v>
      </c>
      <c r="G6" s="9" t="s">
        <v>8</v>
      </c>
      <c r="H6" s="45"/>
      <c r="I6" s="10" t="s">
        <v>226</v>
      </c>
      <c r="J6" s="9" t="s">
        <v>9</v>
      </c>
      <c r="K6" s="9" t="s">
        <v>10</v>
      </c>
    </row>
    <row r="7" spans="1:11" ht="12" customHeight="1">
      <c r="A7" s="11"/>
      <c r="B7" s="12"/>
      <c r="C7" s="12"/>
      <c r="D7" s="12"/>
      <c r="E7" s="12"/>
      <c r="F7" s="12"/>
      <c r="G7" s="12"/>
      <c r="H7" s="13" t="s">
        <v>11</v>
      </c>
      <c r="I7" s="13" t="s">
        <v>11</v>
      </c>
      <c r="K7" s="12"/>
    </row>
    <row r="8" spans="1:11" ht="12" customHeight="1">
      <c r="A8" s="11"/>
      <c r="B8" s="12"/>
      <c r="C8" s="12"/>
      <c r="D8" s="12"/>
      <c r="E8" s="12"/>
      <c r="F8" s="12"/>
      <c r="G8" s="12"/>
      <c r="H8" s="6" t="s">
        <v>12</v>
      </c>
      <c r="I8" s="6" t="s">
        <v>13</v>
      </c>
      <c r="K8" s="12"/>
    </row>
    <row r="9" spans="1:11" ht="12" customHeight="1">
      <c r="A9" s="11"/>
      <c r="B9" s="12"/>
      <c r="C9" s="12"/>
      <c r="D9" s="12"/>
      <c r="E9" s="12"/>
      <c r="F9" s="12"/>
      <c r="G9" s="12"/>
      <c r="H9" s="6" t="s">
        <v>14</v>
      </c>
      <c r="I9" s="6" t="s">
        <v>15</v>
      </c>
      <c r="K9" s="12"/>
    </row>
    <row r="10" spans="8:11" ht="12" customHeight="1">
      <c r="H10" s="14"/>
      <c r="I10" s="14"/>
      <c r="K10" s="15"/>
    </row>
    <row r="11" spans="1:11" ht="12" customHeight="1">
      <c r="A11" s="4" t="s">
        <v>16</v>
      </c>
      <c r="B11" s="16" t="s">
        <v>17</v>
      </c>
      <c r="C11" s="16" t="s">
        <v>17</v>
      </c>
      <c r="D11" s="16" t="s">
        <v>17</v>
      </c>
      <c r="E11" s="16" t="s">
        <v>17</v>
      </c>
      <c r="F11" s="2" t="s">
        <v>18</v>
      </c>
      <c r="G11" s="2" t="s">
        <v>19</v>
      </c>
      <c r="H11" s="3">
        <v>88</v>
      </c>
      <c r="I11" s="17">
        <f aca="true" t="shared" si="0" ref="I11:I74">H11/110.23</f>
        <v>0.798330762950195</v>
      </c>
      <c r="J11" s="4" t="s">
        <v>20</v>
      </c>
      <c r="K11" s="2" t="s">
        <v>21</v>
      </c>
    </row>
    <row r="12" spans="1:11" ht="12" customHeight="1">
      <c r="A12" s="4" t="s">
        <v>22</v>
      </c>
      <c r="B12" s="16" t="s">
        <v>17</v>
      </c>
      <c r="C12" s="16" t="s">
        <v>17</v>
      </c>
      <c r="D12" s="16" t="s">
        <v>23</v>
      </c>
      <c r="E12" s="16" t="s">
        <v>17</v>
      </c>
      <c r="F12" s="2" t="s">
        <v>24</v>
      </c>
      <c r="G12" s="2" t="s">
        <v>25</v>
      </c>
      <c r="H12" s="3">
        <v>100</v>
      </c>
      <c r="I12" s="17">
        <f t="shared" si="0"/>
        <v>0.9071940488070398</v>
      </c>
      <c r="K12" s="2" t="s">
        <v>26</v>
      </c>
    </row>
    <row r="13" spans="1:11" ht="12" customHeight="1">
      <c r="A13" s="4" t="s">
        <v>27</v>
      </c>
      <c r="B13" s="16" t="s">
        <v>17</v>
      </c>
      <c r="C13" s="16" t="s">
        <v>17</v>
      </c>
      <c r="D13" s="16" t="s">
        <v>17</v>
      </c>
      <c r="E13" s="16" t="s">
        <v>17</v>
      </c>
      <c r="F13" s="2" t="s">
        <v>28</v>
      </c>
      <c r="G13" s="2" t="s">
        <v>29</v>
      </c>
      <c r="H13" s="3">
        <v>100</v>
      </c>
      <c r="I13" s="17">
        <f t="shared" si="0"/>
        <v>0.9071940488070398</v>
      </c>
      <c r="K13" s="2" t="s">
        <v>30</v>
      </c>
    </row>
    <row r="14" spans="1:11" ht="12" customHeight="1">
      <c r="A14" s="4" t="s">
        <v>31</v>
      </c>
      <c r="B14" s="16" t="s">
        <v>17</v>
      </c>
      <c r="C14" s="16" t="s">
        <v>17</v>
      </c>
      <c r="D14" s="16" t="s">
        <v>17</v>
      </c>
      <c r="E14" s="16" t="s">
        <v>17</v>
      </c>
      <c r="F14" s="2" t="s">
        <v>32</v>
      </c>
      <c r="G14" s="2" t="s">
        <v>19</v>
      </c>
      <c r="H14" s="3">
        <v>100</v>
      </c>
      <c r="I14" s="17">
        <f t="shared" si="0"/>
        <v>0.9071940488070398</v>
      </c>
      <c r="K14" s="2" t="s">
        <v>21</v>
      </c>
    </row>
    <row r="15" spans="1:11" ht="12" customHeight="1">
      <c r="A15" s="4" t="s">
        <v>33</v>
      </c>
      <c r="B15" s="16" t="s">
        <v>17</v>
      </c>
      <c r="C15" s="16" t="s">
        <v>23</v>
      </c>
      <c r="D15" s="16" t="s">
        <v>23</v>
      </c>
      <c r="E15" s="16" t="s">
        <v>23</v>
      </c>
      <c r="F15" s="2" t="s">
        <v>34</v>
      </c>
      <c r="G15" s="2" t="s">
        <v>35</v>
      </c>
      <c r="H15" s="3">
        <v>88</v>
      </c>
      <c r="I15" s="17">
        <f t="shared" si="0"/>
        <v>0.798330762950195</v>
      </c>
      <c r="K15" s="2" t="s">
        <v>36</v>
      </c>
    </row>
    <row r="16" spans="1:11" ht="12" customHeight="1">
      <c r="A16" s="4" t="s">
        <v>37</v>
      </c>
      <c r="B16" s="16" t="s">
        <v>17</v>
      </c>
      <c r="C16" s="16" t="s">
        <v>23</v>
      </c>
      <c r="D16" s="16" t="s">
        <v>23</v>
      </c>
      <c r="E16" s="16" t="s">
        <v>17</v>
      </c>
      <c r="F16" s="2" t="s">
        <v>38</v>
      </c>
      <c r="G16" s="2" t="s">
        <v>19</v>
      </c>
      <c r="H16" s="3">
        <v>110</v>
      </c>
      <c r="I16" s="17">
        <f t="shared" si="0"/>
        <v>0.9979134536877438</v>
      </c>
      <c r="K16" s="12" t="s">
        <v>39</v>
      </c>
    </row>
    <row r="17" spans="1:11" ht="12" customHeight="1">
      <c r="A17" s="18" t="s">
        <v>40</v>
      </c>
      <c r="B17" s="19" t="s">
        <v>17</v>
      </c>
      <c r="C17" s="19" t="s">
        <v>17</v>
      </c>
      <c r="D17" s="19" t="s">
        <v>17</v>
      </c>
      <c r="E17" s="19" t="s">
        <v>23</v>
      </c>
      <c r="F17" s="12" t="s">
        <v>41</v>
      </c>
      <c r="G17" s="12" t="s">
        <v>42</v>
      </c>
      <c r="H17" s="7">
        <v>110</v>
      </c>
      <c r="I17" s="17">
        <f t="shared" si="0"/>
        <v>0.9979134536877438</v>
      </c>
      <c r="K17" s="12"/>
    </row>
    <row r="18" spans="1:11" ht="12" customHeight="1">
      <c r="A18" s="18" t="s">
        <v>43</v>
      </c>
      <c r="B18" s="19" t="s">
        <v>23</v>
      </c>
      <c r="C18" s="19" t="s">
        <v>17</v>
      </c>
      <c r="D18" s="19" t="s">
        <v>17</v>
      </c>
      <c r="E18" s="19" t="s">
        <v>17</v>
      </c>
      <c r="F18" s="12" t="s">
        <v>44</v>
      </c>
      <c r="G18" s="12" t="s">
        <v>19</v>
      </c>
      <c r="H18" s="7">
        <v>100</v>
      </c>
      <c r="I18" s="17">
        <f t="shared" si="0"/>
        <v>0.9071940488070398</v>
      </c>
      <c r="K18" s="12"/>
    </row>
    <row r="19" spans="1:11" ht="12" customHeight="1">
      <c r="A19" s="4" t="s">
        <v>43</v>
      </c>
      <c r="B19" s="16" t="s">
        <v>17</v>
      </c>
      <c r="C19" s="16" t="s">
        <v>17</v>
      </c>
      <c r="D19" s="16" t="s">
        <v>17</v>
      </c>
      <c r="E19" s="16" t="s">
        <v>17</v>
      </c>
      <c r="F19" s="2" t="s">
        <v>45</v>
      </c>
      <c r="G19" s="2" t="s">
        <v>46</v>
      </c>
      <c r="H19" s="3">
        <v>100</v>
      </c>
      <c r="I19" s="17">
        <f t="shared" si="0"/>
        <v>0.9071940488070398</v>
      </c>
      <c r="K19" s="2" t="s">
        <v>47</v>
      </c>
    </row>
    <row r="20" spans="1:11" ht="12" customHeight="1">
      <c r="A20" s="4" t="s">
        <v>43</v>
      </c>
      <c r="B20" s="16" t="s">
        <v>17</v>
      </c>
      <c r="C20" s="16" t="s">
        <v>17</v>
      </c>
      <c r="D20" s="16" t="s">
        <v>17</v>
      </c>
      <c r="E20" s="16" t="s">
        <v>17</v>
      </c>
      <c r="F20" s="2" t="s">
        <v>48</v>
      </c>
      <c r="G20" s="2" t="s">
        <v>35</v>
      </c>
      <c r="H20" s="3">
        <v>100</v>
      </c>
      <c r="I20" s="17">
        <f t="shared" si="0"/>
        <v>0.9071940488070398</v>
      </c>
      <c r="K20" s="2" t="s">
        <v>49</v>
      </c>
    </row>
    <row r="21" spans="1:11" ht="12" customHeight="1">
      <c r="A21" s="4" t="s">
        <v>50</v>
      </c>
      <c r="B21" s="16" t="s">
        <v>17</v>
      </c>
      <c r="C21" s="16" t="s">
        <v>23</v>
      </c>
      <c r="D21" s="16" t="s">
        <v>17</v>
      </c>
      <c r="E21" s="16" t="s">
        <v>17</v>
      </c>
      <c r="F21" s="2" t="s">
        <v>51</v>
      </c>
      <c r="G21" s="2" t="s">
        <v>19</v>
      </c>
      <c r="H21" s="3">
        <v>110</v>
      </c>
      <c r="I21" s="17">
        <f t="shared" si="0"/>
        <v>0.9979134536877438</v>
      </c>
      <c r="K21" s="2" t="s">
        <v>52</v>
      </c>
    </row>
    <row r="22" spans="1:11" ht="12" customHeight="1">
      <c r="A22" s="4" t="s">
        <v>53</v>
      </c>
      <c r="B22" s="16" t="s">
        <v>17</v>
      </c>
      <c r="C22" s="16" t="s">
        <v>17</v>
      </c>
      <c r="D22" s="16" t="s">
        <v>17</v>
      </c>
      <c r="E22" s="16" t="s">
        <v>17</v>
      </c>
      <c r="F22" s="2" t="s">
        <v>54</v>
      </c>
      <c r="G22" s="2" t="s">
        <v>55</v>
      </c>
      <c r="H22" s="3">
        <v>50</v>
      </c>
      <c r="I22" s="17">
        <f t="shared" si="0"/>
        <v>0.4535970244035199</v>
      </c>
      <c r="K22" s="2" t="s">
        <v>56</v>
      </c>
    </row>
    <row r="23" spans="1:11" ht="12" customHeight="1">
      <c r="A23" s="4" t="s">
        <v>57</v>
      </c>
      <c r="B23" s="16" t="s">
        <v>23</v>
      </c>
      <c r="C23" s="16" t="s">
        <v>23</v>
      </c>
      <c r="D23" s="16" t="s">
        <v>23</v>
      </c>
      <c r="E23" s="16" t="s">
        <v>17</v>
      </c>
      <c r="F23" s="2" t="s">
        <v>58</v>
      </c>
      <c r="G23" s="2" t="s">
        <v>59</v>
      </c>
      <c r="H23" s="3">
        <v>50</v>
      </c>
      <c r="I23" s="17">
        <f t="shared" si="0"/>
        <v>0.4535970244035199</v>
      </c>
      <c r="K23" s="2" t="s">
        <v>60</v>
      </c>
    </row>
    <row r="24" spans="1:11" ht="12" customHeight="1">
      <c r="A24" s="18" t="s">
        <v>61</v>
      </c>
      <c r="B24" s="19" t="s">
        <v>23</v>
      </c>
      <c r="C24" s="19" t="s">
        <v>17</v>
      </c>
      <c r="D24" s="19" t="s">
        <v>17</v>
      </c>
      <c r="E24" s="19" t="s">
        <v>17</v>
      </c>
      <c r="F24" s="12" t="s">
        <v>62</v>
      </c>
      <c r="G24" s="12" t="s">
        <v>42</v>
      </c>
      <c r="H24" s="7">
        <v>55</v>
      </c>
      <c r="I24" s="17">
        <f t="shared" si="0"/>
        <v>0.4989567268438719</v>
      </c>
      <c r="K24" s="12"/>
    </row>
    <row r="25" spans="1:11" ht="12" customHeight="1">
      <c r="A25" s="18" t="s">
        <v>63</v>
      </c>
      <c r="B25" s="19" t="s">
        <v>17</v>
      </c>
      <c r="C25" s="19" t="s">
        <v>23</v>
      </c>
      <c r="D25" s="19" t="s">
        <v>17</v>
      </c>
      <c r="E25" s="19" t="s">
        <v>17</v>
      </c>
      <c r="F25" s="12" t="s">
        <v>32</v>
      </c>
      <c r="G25" s="12" t="s">
        <v>64</v>
      </c>
      <c r="H25" s="7">
        <v>110</v>
      </c>
      <c r="I25" s="17">
        <f t="shared" si="0"/>
        <v>0.9979134536877438</v>
      </c>
      <c r="K25" s="12"/>
    </row>
    <row r="26" spans="1:11" ht="12" customHeight="1">
      <c r="A26" s="18" t="s">
        <v>65</v>
      </c>
      <c r="B26" s="19" t="s">
        <v>23</v>
      </c>
      <c r="C26" s="19" t="s">
        <v>23</v>
      </c>
      <c r="D26" s="19" t="s">
        <v>23</v>
      </c>
      <c r="E26" s="19" t="s">
        <v>17</v>
      </c>
      <c r="F26" s="12" t="s">
        <v>66</v>
      </c>
      <c r="G26" s="12" t="s">
        <v>67</v>
      </c>
      <c r="H26" s="7">
        <v>60</v>
      </c>
      <c r="I26" s="17">
        <f t="shared" si="0"/>
        <v>0.5443164292842239</v>
      </c>
      <c r="K26" s="12"/>
    </row>
    <row r="27" spans="1:11" ht="12" customHeight="1">
      <c r="A27" s="4" t="s">
        <v>68</v>
      </c>
      <c r="B27" s="16" t="s">
        <v>17</v>
      </c>
      <c r="C27" s="16" t="s">
        <v>17</v>
      </c>
      <c r="D27" s="16" t="s">
        <v>23</v>
      </c>
      <c r="E27" s="16" t="s">
        <v>17</v>
      </c>
      <c r="F27" s="2" t="s">
        <v>69</v>
      </c>
      <c r="G27" s="2" t="s">
        <v>35</v>
      </c>
      <c r="H27" s="3">
        <v>100</v>
      </c>
      <c r="I27" s="17">
        <f t="shared" si="0"/>
        <v>0.9071940488070398</v>
      </c>
      <c r="K27" s="2" t="s">
        <v>36</v>
      </c>
    </row>
    <row r="28" spans="1:11" ht="12" customHeight="1">
      <c r="A28" s="4" t="s">
        <v>70</v>
      </c>
      <c r="B28" s="16" t="s">
        <v>17</v>
      </c>
      <c r="C28" s="16" t="s">
        <v>23</v>
      </c>
      <c r="D28" s="16" t="s">
        <v>17</v>
      </c>
      <c r="E28" s="16" t="s">
        <v>17</v>
      </c>
      <c r="F28" s="2" t="s">
        <v>71</v>
      </c>
      <c r="G28" s="2" t="s">
        <v>72</v>
      </c>
      <c r="H28" s="3">
        <v>108</v>
      </c>
      <c r="I28" s="17">
        <f t="shared" si="0"/>
        <v>0.979769572711603</v>
      </c>
      <c r="K28" s="2" t="s">
        <v>73</v>
      </c>
    </row>
    <row r="29" spans="1:11" ht="12" customHeight="1">
      <c r="A29" s="18" t="s">
        <v>74</v>
      </c>
      <c r="B29" s="16" t="s">
        <v>17</v>
      </c>
      <c r="C29" s="16" t="s">
        <v>23</v>
      </c>
      <c r="D29" s="19" t="s">
        <v>17</v>
      </c>
      <c r="E29" s="19" t="s">
        <v>17</v>
      </c>
      <c r="F29" s="12" t="s">
        <v>75</v>
      </c>
      <c r="G29" s="12" t="s">
        <v>76</v>
      </c>
      <c r="H29" s="7">
        <v>50</v>
      </c>
      <c r="I29" s="17">
        <f t="shared" si="0"/>
        <v>0.4535970244035199</v>
      </c>
      <c r="K29" s="12" t="s">
        <v>39</v>
      </c>
    </row>
    <row r="30" spans="1:11" ht="12" customHeight="1">
      <c r="A30" s="4" t="s">
        <v>77</v>
      </c>
      <c r="B30" s="16" t="s">
        <v>17</v>
      </c>
      <c r="C30" s="16" t="s">
        <v>17</v>
      </c>
      <c r="D30" s="16" t="s">
        <v>17</v>
      </c>
      <c r="E30" s="16" t="s">
        <v>17</v>
      </c>
      <c r="F30" s="2" t="s">
        <v>78</v>
      </c>
      <c r="G30" s="2" t="s">
        <v>79</v>
      </c>
      <c r="H30" s="3">
        <v>54</v>
      </c>
      <c r="I30" s="17">
        <f t="shared" si="0"/>
        <v>0.4898847863558015</v>
      </c>
      <c r="K30" s="2" t="s">
        <v>30</v>
      </c>
    </row>
    <row r="31" spans="1:11" ht="12" customHeight="1">
      <c r="A31" s="4" t="s">
        <v>80</v>
      </c>
      <c r="B31" s="16" t="s">
        <v>17</v>
      </c>
      <c r="C31" s="16" t="s">
        <v>23</v>
      </c>
      <c r="D31" s="16" t="s">
        <v>17</v>
      </c>
      <c r="E31" s="16" t="s">
        <v>17</v>
      </c>
      <c r="F31" s="2" t="s">
        <v>81</v>
      </c>
      <c r="G31" s="2" t="s">
        <v>79</v>
      </c>
      <c r="H31" s="3">
        <v>37</v>
      </c>
      <c r="I31" s="17">
        <f t="shared" si="0"/>
        <v>0.33566179805860474</v>
      </c>
      <c r="J31" s="4" t="s">
        <v>82</v>
      </c>
      <c r="K31" s="2" t="s">
        <v>36</v>
      </c>
    </row>
    <row r="32" spans="1:11" ht="12" customHeight="1">
      <c r="A32" s="18" t="s">
        <v>83</v>
      </c>
      <c r="B32" s="16" t="s">
        <v>17</v>
      </c>
      <c r="C32" s="19" t="s">
        <v>17</v>
      </c>
      <c r="D32" s="19" t="s">
        <v>17</v>
      </c>
      <c r="E32" s="19" t="s">
        <v>17</v>
      </c>
      <c r="F32" s="12" t="s">
        <v>84</v>
      </c>
      <c r="G32" s="12" t="s">
        <v>85</v>
      </c>
      <c r="H32" s="7">
        <v>40</v>
      </c>
      <c r="I32" s="17">
        <f t="shared" si="0"/>
        <v>0.36287761952281594</v>
      </c>
      <c r="K32" s="12"/>
    </row>
    <row r="33" spans="1:11" ht="12" customHeight="1">
      <c r="A33" s="4" t="s">
        <v>86</v>
      </c>
      <c r="B33" s="16" t="s">
        <v>17</v>
      </c>
      <c r="C33" s="16" t="s">
        <v>23</v>
      </c>
      <c r="D33" s="16" t="s">
        <v>17</v>
      </c>
      <c r="E33" s="16" t="s">
        <v>17</v>
      </c>
      <c r="F33" s="2" t="s">
        <v>87</v>
      </c>
      <c r="G33" s="2" t="s">
        <v>46</v>
      </c>
      <c r="H33" s="3">
        <v>60</v>
      </c>
      <c r="I33" s="17">
        <f t="shared" si="0"/>
        <v>0.5443164292842239</v>
      </c>
      <c r="J33" s="4" t="s">
        <v>88</v>
      </c>
      <c r="K33" s="2" t="s">
        <v>89</v>
      </c>
    </row>
    <row r="34" spans="1:9" ht="12" customHeight="1">
      <c r="A34" s="4" t="s">
        <v>90</v>
      </c>
      <c r="B34" s="19" t="s">
        <v>23</v>
      </c>
      <c r="C34" s="16" t="s">
        <v>17</v>
      </c>
      <c r="D34" s="19" t="s">
        <v>23</v>
      </c>
      <c r="E34" s="16" t="s">
        <v>17</v>
      </c>
      <c r="F34" s="2" t="s">
        <v>91</v>
      </c>
      <c r="G34" s="2" t="s">
        <v>92</v>
      </c>
      <c r="H34" s="3">
        <v>100</v>
      </c>
      <c r="I34" s="17">
        <f t="shared" si="0"/>
        <v>0.9071940488070398</v>
      </c>
    </row>
    <row r="35" spans="1:9" ht="12" customHeight="1">
      <c r="A35" s="4" t="s">
        <v>93</v>
      </c>
      <c r="B35" s="19" t="s">
        <v>23</v>
      </c>
      <c r="C35" s="16" t="s">
        <v>17</v>
      </c>
      <c r="D35" s="16" t="s">
        <v>17</v>
      </c>
      <c r="E35" s="19" t="s">
        <v>23</v>
      </c>
      <c r="F35" s="2" t="s">
        <v>94</v>
      </c>
      <c r="G35" s="2" t="s">
        <v>95</v>
      </c>
      <c r="H35" s="3">
        <v>40</v>
      </c>
      <c r="I35" s="17">
        <f t="shared" si="0"/>
        <v>0.36287761952281594</v>
      </c>
    </row>
    <row r="36" spans="1:11" ht="12" customHeight="1">
      <c r="A36" s="18" t="s">
        <v>96</v>
      </c>
      <c r="B36" s="16" t="s">
        <v>17</v>
      </c>
      <c r="C36" s="16" t="s">
        <v>23</v>
      </c>
      <c r="D36" s="19" t="s">
        <v>17</v>
      </c>
      <c r="E36" s="19" t="s">
        <v>17</v>
      </c>
      <c r="F36" s="12" t="s">
        <v>97</v>
      </c>
      <c r="G36" s="12" t="s">
        <v>19</v>
      </c>
      <c r="H36" s="7">
        <v>50</v>
      </c>
      <c r="I36" s="17">
        <f t="shared" si="0"/>
        <v>0.4535970244035199</v>
      </c>
      <c r="K36" s="12"/>
    </row>
    <row r="37" spans="1:11" ht="12" customHeight="1">
      <c r="A37" s="18" t="s">
        <v>98</v>
      </c>
      <c r="B37" s="19" t="s">
        <v>23</v>
      </c>
      <c r="C37" s="19" t="s">
        <v>17</v>
      </c>
      <c r="D37" s="19" t="s">
        <v>17</v>
      </c>
      <c r="E37" s="19" t="s">
        <v>17</v>
      </c>
      <c r="F37" s="12" t="s">
        <v>99</v>
      </c>
      <c r="G37" s="12" t="s">
        <v>19</v>
      </c>
      <c r="H37" s="7">
        <v>20</v>
      </c>
      <c r="I37" s="17">
        <f t="shared" si="0"/>
        <v>0.18143880976140797</v>
      </c>
      <c r="K37" s="12"/>
    </row>
    <row r="38" spans="1:11" ht="12" customHeight="1">
      <c r="A38" s="18" t="s">
        <v>100</v>
      </c>
      <c r="B38" s="19" t="s">
        <v>23</v>
      </c>
      <c r="C38" s="19" t="s">
        <v>17</v>
      </c>
      <c r="D38" s="19" t="s">
        <v>17</v>
      </c>
      <c r="E38" s="19" t="s">
        <v>17</v>
      </c>
      <c r="F38" s="12" t="s">
        <v>101</v>
      </c>
      <c r="G38" s="12" t="s">
        <v>19</v>
      </c>
      <c r="H38" s="7">
        <v>40</v>
      </c>
      <c r="I38" s="17">
        <f t="shared" si="0"/>
        <v>0.36287761952281594</v>
      </c>
      <c r="K38" s="12"/>
    </row>
    <row r="39" spans="1:11" ht="12" customHeight="1">
      <c r="A39" s="4" t="s">
        <v>102</v>
      </c>
      <c r="B39" s="16" t="s">
        <v>17</v>
      </c>
      <c r="C39" s="16" t="s">
        <v>23</v>
      </c>
      <c r="D39" s="16" t="s">
        <v>17</v>
      </c>
      <c r="E39" s="16" t="s">
        <v>17</v>
      </c>
      <c r="F39" s="2" t="s">
        <v>103</v>
      </c>
      <c r="G39" s="2" t="s">
        <v>42</v>
      </c>
      <c r="H39" s="3">
        <v>55</v>
      </c>
      <c r="I39" s="17">
        <f t="shared" si="0"/>
        <v>0.4989567268438719</v>
      </c>
      <c r="J39" s="4" t="s">
        <v>104</v>
      </c>
      <c r="K39" s="2" t="s">
        <v>60</v>
      </c>
    </row>
    <row r="40" spans="1:11" ht="12" customHeight="1">
      <c r="A40" s="4" t="s">
        <v>105</v>
      </c>
      <c r="B40" s="16" t="s">
        <v>17</v>
      </c>
      <c r="C40" s="16" t="s">
        <v>23</v>
      </c>
      <c r="D40" s="16" t="s">
        <v>17</v>
      </c>
      <c r="E40" s="16" t="s">
        <v>17</v>
      </c>
      <c r="F40" s="2" t="s">
        <v>106</v>
      </c>
      <c r="G40" s="2" t="s">
        <v>42</v>
      </c>
      <c r="H40" s="3">
        <v>20</v>
      </c>
      <c r="I40" s="17">
        <f t="shared" si="0"/>
        <v>0.18143880976140797</v>
      </c>
      <c r="K40" s="2" t="s">
        <v>73</v>
      </c>
    </row>
    <row r="41" spans="1:11" ht="12" customHeight="1">
      <c r="A41" s="18" t="s">
        <v>107</v>
      </c>
      <c r="B41" s="19" t="s">
        <v>23</v>
      </c>
      <c r="C41" s="19" t="s">
        <v>23</v>
      </c>
      <c r="D41" s="19" t="s">
        <v>23</v>
      </c>
      <c r="E41" s="19" t="s">
        <v>17</v>
      </c>
      <c r="F41" s="12" t="s">
        <v>108</v>
      </c>
      <c r="G41" s="12" t="s">
        <v>109</v>
      </c>
      <c r="H41" s="3">
        <v>56</v>
      </c>
      <c r="I41" s="17">
        <f t="shared" si="0"/>
        <v>0.5080286673319423</v>
      </c>
      <c r="K41" s="12"/>
    </row>
    <row r="42" spans="1:11" ht="12" customHeight="1">
      <c r="A42" s="4" t="s">
        <v>110</v>
      </c>
      <c r="B42" s="16" t="s">
        <v>17</v>
      </c>
      <c r="C42" s="16" t="s">
        <v>17</v>
      </c>
      <c r="D42" s="16" t="s">
        <v>17</v>
      </c>
      <c r="E42" s="16" t="s">
        <v>17</v>
      </c>
      <c r="F42" s="2" t="s">
        <v>111</v>
      </c>
      <c r="G42" s="2" t="s">
        <v>29</v>
      </c>
      <c r="H42" s="3">
        <v>50</v>
      </c>
      <c r="I42" s="17">
        <f t="shared" si="0"/>
        <v>0.4535970244035199</v>
      </c>
      <c r="K42" s="2" t="s">
        <v>112</v>
      </c>
    </row>
    <row r="43" spans="1:11" ht="12" customHeight="1">
      <c r="A43" s="18" t="s">
        <v>110</v>
      </c>
      <c r="B43" s="19" t="s">
        <v>23</v>
      </c>
      <c r="C43" s="19" t="s">
        <v>17</v>
      </c>
      <c r="D43" s="19" t="s">
        <v>17</v>
      </c>
      <c r="E43" s="19" t="s">
        <v>17</v>
      </c>
      <c r="F43" s="12" t="s">
        <v>113</v>
      </c>
      <c r="G43" s="12" t="s">
        <v>29</v>
      </c>
      <c r="H43" s="7">
        <v>50</v>
      </c>
      <c r="I43" s="17">
        <f t="shared" si="0"/>
        <v>0.4535970244035199</v>
      </c>
      <c r="K43" s="12"/>
    </row>
    <row r="44" spans="1:11" ht="12" customHeight="1">
      <c r="A44" s="4" t="s">
        <v>114</v>
      </c>
      <c r="B44" s="16" t="s">
        <v>17</v>
      </c>
      <c r="C44" s="16" t="s">
        <v>23</v>
      </c>
      <c r="D44" s="16" t="s">
        <v>23</v>
      </c>
      <c r="E44" s="16" t="s">
        <v>23</v>
      </c>
      <c r="F44" s="2" t="s">
        <v>115</v>
      </c>
      <c r="G44" s="2" t="s">
        <v>46</v>
      </c>
      <c r="H44" s="3">
        <v>20</v>
      </c>
      <c r="I44" s="17">
        <f t="shared" si="0"/>
        <v>0.18143880976140797</v>
      </c>
      <c r="K44" s="2" t="s">
        <v>47</v>
      </c>
    </row>
    <row r="45" spans="1:11" ht="12" customHeight="1">
      <c r="A45" s="4" t="s">
        <v>116</v>
      </c>
      <c r="B45" s="16" t="s">
        <v>17</v>
      </c>
      <c r="C45" s="16" t="s">
        <v>23</v>
      </c>
      <c r="D45" s="16" t="s">
        <v>23</v>
      </c>
      <c r="E45" s="16" t="s">
        <v>23</v>
      </c>
      <c r="F45" s="2" t="s">
        <v>117</v>
      </c>
      <c r="G45" s="2" t="s">
        <v>35</v>
      </c>
      <c r="H45" s="3">
        <v>88</v>
      </c>
      <c r="I45" s="17">
        <f t="shared" si="0"/>
        <v>0.798330762950195</v>
      </c>
      <c r="K45" s="2" t="s">
        <v>36</v>
      </c>
    </row>
    <row r="46" spans="1:11" ht="12" customHeight="1">
      <c r="A46" s="4" t="s">
        <v>118</v>
      </c>
      <c r="B46" s="16" t="s">
        <v>17</v>
      </c>
      <c r="C46" s="16" t="s">
        <v>17</v>
      </c>
      <c r="D46" s="16" t="s">
        <v>17</v>
      </c>
      <c r="E46" s="16" t="s">
        <v>17</v>
      </c>
      <c r="F46" s="2" t="s">
        <v>119</v>
      </c>
      <c r="G46" s="2" t="s">
        <v>64</v>
      </c>
      <c r="H46" s="3">
        <v>50</v>
      </c>
      <c r="I46" s="17">
        <f t="shared" si="0"/>
        <v>0.4535970244035199</v>
      </c>
      <c r="K46" s="2" t="s">
        <v>120</v>
      </c>
    </row>
    <row r="47" spans="1:11" ht="12" customHeight="1">
      <c r="A47" s="20" t="s">
        <v>121</v>
      </c>
      <c r="B47" s="16" t="s">
        <v>17</v>
      </c>
      <c r="C47" s="16" t="s">
        <v>17</v>
      </c>
      <c r="D47" s="16" t="s">
        <v>23</v>
      </c>
      <c r="E47" s="16" t="s">
        <v>17</v>
      </c>
      <c r="F47" s="2" t="s">
        <v>122</v>
      </c>
      <c r="G47" s="2" t="s">
        <v>19</v>
      </c>
      <c r="H47" s="3">
        <v>100</v>
      </c>
      <c r="I47" s="17">
        <f t="shared" si="0"/>
        <v>0.9071940488070398</v>
      </c>
      <c r="K47" s="2" t="s">
        <v>73</v>
      </c>
    </row>
    <row r="48" spans="1:11" ht="12" customHeight="1">
      <c r="A48" s="18" t="s">
        <v>123</v>
      </c>
      <c r="B48" s="19" t="s">
        <v>23</v>
      </c>
      <c r="C48" s="19" t="s">
        <v>17</v>
      </c>
      <c r="D48" s="19" t="s">
        <v>17</v>
      </c>
      <c r="E48" s="19" t="s">
        <v>17</v>
      </c>
      <c r="F48" s="12" t="s">
        <v>124</v>
      </c>
      <c r="G48" s="12" t="s">
        <v>79</v>
      </c>
      <c r="H48" s="7">
        <v>50</v>
      </c>
      <c r="I48" s="17">
        <f t="shared" si="0"/>
        <v>0.4535970244035199</v>
      </c>
      <c r="K48" s="12"/>
    </row>
    <row r="49" spans="1:11" ht="12" customHeight="1">
      <c r="A49" s="18" t="s">
        <v>125</v>
      </c>
      <c r="B49" s="19" t="s">
        <v>23</v>
      </c>
      <c r="C49" s="19" t="s">
        <v>17</v>
      </c>
      <c r="D49" s="19" t="s">
        <v>17</v>
      </c>
      <c r="E49" s="19" t="s">
        <v>17</v>
      </c>
      <c r="F49" s="12" t="s">
        <v>126</v>
      </c>
      <c r="G49" s="12" t="s">
        <v>35</v>
      </c>
      <c r="H49" s="7">
        <v>40</v>
      </c>
      <c r="I49" s="17">
        <f t="shared" si="0"/>
        <v>0.36287761952281594</v>
      </c>
      <c r="K49" s="12"/>
    </row>
    <row r="50" spans="1:11" ht="12" customHeight="1">
      <c r="A50" s="4" t="s">
        <v>127</v>
      </c>
      <c r="B50" s="16" t="s">
        <v>17</v>
      </c>
      <c r="C50" s="16" t="s">
        <v>17</v>
      </c>
      <c r="D50" s="16" t="s">
        <v>23</v>
      </c>
      <c r="E50" s="16" t="s">
        <v>17</v>
      </c>
      <c r="F50" s="2" t="s">
        <v>128</v>
      </c>
      <c r="G50" s="2" t="s">
        <v>129</v>
      </c>
      <c r="H50" s="3">
        <v>40</v>
      </c>
      <c r="I50" s="17">
        <f t="shared" si="0"/>
        <v>0.36287761952281594</v>
      </c>
      <c r="K50" s="2" t="s">
        <v>36</v>
      </c>
    </row>
    <row r="51" spans="1:11" ht="12" customHeight="1">
      <c r="A51" s="18" t="s">
        <v>130</v>
      </c>
      <c r="B51" s="19" t="s">
        <v>23</v>
      </c>
      <c r="C51" s="16" t="s">
        <v>17</v>
      </c>
      <c r="D51" s="19" t="s">
        <v>17</v>
      </c>
      <c r="E51" s="19" t="s">
        <v>23</v>
      </c>
      <c r="F51" s="12" t="s">
        <v>131</v>
      </c>
      <c r="G51" s="12" t="s">
        <v>79</v>
      </c>
      <c r="H51" s="7">
        <v>100</v>
      </c>
      <c r="I51" s="17">
        <f t="shared" si="0"/>
        <v>0.9071940488070398</v>
      </c>
      <c r="K51" s="12"/>
    </row>
    <row r="52" spans="1:11" ht="12" customHeight="1">
      <c r="A52" s="18" t="s">
        <v>132</v>
      </c>
      <c r="B52" s="19" t="s">
        <v>23</v>
      </c>
      <c r="C52" s="16" t="s">
        <v>17</v>
      </c>
      <c r="D52" s="19" t="s">
        <v>23</v>
      </c>
      <c r="E52" s="19" t="s">
        <v>23</v>
      </c>
      <c r="F52" s="12" t="s">
        <v>133</v>
      </c>
      <c r="G52" s="12" t="s">
        <v>134</v>
      </c>
      <c r="H52" s="7">
        <v>50</v>
      </c>
      <c r="I52" s="17">
        <f t="shared" si="0"/>
        <v>0.4535970244035199</v>
      </c>
      <c r="K52" s="12"/>
    </row>
    <row r="53" spans="1:11" ht="12" customHeight="1">
      <c r="A53" s="4" t="s">
        <v>135</v>
      </c>
      <c r="B53" s="16" t="s">
        <v>17</v>
      </c>
      <c r="C53" s="19" t="s">
        <v>23</v>
      </c>
      <c r="D53" s="16" t="s">
        <v>17</v>
      </c>
      <c r="E53" s="16" t="s">
        <v>17</v>
      </c>
      <c r="F53" s="2" t="s">
        <v>136</v>
      </c>
      <c r="G53" s="2" t="s">
        <v>19</v>
      </c>
      <c r="H53" s="3">
        <v>44</v>
      </c>
      <c r="I53" s="17">
        <f t="shared" si="0"/>
        <v>0.3991653814750975</v>
      </c>
      <c r="K53" s="2" t="s">
        <v>137</v>
      </c>
    </row>
    <row r="54" spans="1:11" ht="12" customHeight="1">
      <c r="A54" s="4" t="s">
        <v>138</v>
      </c>
      <c r="B54" s="16" t="s">
        <v>17</v>
      </c>
      <c r="C54" s="16" t="s">
        <v>17</v>
      </c>
      <c r="D54" s="16" t="s">
        <v>17</v>
      </c>
      <c r="E54" s="16" t="s">
        <v>17</v>
      </c>
      <c r="F54" s="2" t="s">
        <v>139</v>
      </c>
      <c r="G54" s="2" t="s">
        <v>19</v>
      </c>
      <c r="H54" s="3">
        <v>44</v>
      </c>
      <c r="I54" s="17">
        <f t="shared" si="0"/>
        <v>0.3991653814750975</v>
      </c>
      <c r="K54" s="2" t="s">
        <v>56</v>
      </c>
    </row>
    <row r="55" spans="1:11" ht="12" customHeight="1">
      <c r="A55" s="18" t="s">
        <v>140</v>
      </c>
      <c r="B55" s="19" t="s">
        <v>23</v>
      </c>
      <c r="C55" s="19" t="s">
        <v>17</v>
      </c>
      <c r="D55" s="19" t="s">
        <v>17</v>
      </c>
      <c r="E55" s="19" t="s">
        <v>17</v>
      </c>
      <c r="F55" s="12" t="s">
        <v>141</v>
      </c>
      <c r="G55" s="12" t="s">
        <v>142</v>
      </c>
      <c r="H55" s="7">
        <v>57</v>
      </c>
      <c r="I55" s="17">
        <f t="shared" si="0"/>
        <v>0.5171006078200127</v>
      </c>
      <c r="K55" s="12"/>
    </row>
    <row r="56" spans="1:11" ht="12" customHeight="1">
      <c r="A56" s="4" t="s">
        <v>143</v>
      </c>
      <c r="B56" s="16" t="s">
        <v>17</v>
      </c>
      <c r="C56" s="16" t="s">
        <v>17</v>
      </c>
      <c r="D56" s="16" t="s">
        <v>17</v>
      </c>
      <c r="E56" s="16" t="s">
        <v>17</v>
      </c>
      <c r="F56" s="2" t="s">
        <v>84</v>
      </c>
      <c r="G56" s="2" t="s">
        <v>25</v>
      </c>
      <c r="H56" s="3">
        <v>100</v>
      </c>
      <c r="I56" s="17">
        <f t="shared" si="0"/>
        <v>0.9071940488070398</v>
      </c>
      <c r="K56" s="2" t="s">
        <v>60</v>
      </c>
    </row>
    <row r="57" spans="1:10" ht="12" customHeight="1">
      <c r="A57" s="4" t="s">
        <v>144</v>
      </c>
      <c r="B57" s="16" t="s">
        <v>23</v>
      </c>
      <c r="C57" s="16" t="s">
        <v>17</v>
      </c>
      <c r="D57" s="16" t="s">
        <v>23</v>
      </c>
      <c r="E57" s="16" t="s">
        <v>17</v>
      </c>
      <c r="F57" s="2" t="s">
        <v>145</v>
      </c>
      <c r="G57" s="2" t="s">
        <v>146</v>
      </c>
      <c r="H57" s="3">
        <v>60</v>
      </c>
      <c r="I57" s="17">
        <f t="shared" si="0"/>
        <v>0.5443164292842239</v>
      </c>
      <c r="J57" s="5"/>
    </row>
    <row r="58" spans="1:11" ht="12" customHeight="1">
      <c r="A58" s="4" t="s">
        <v>147</v>
      </c>
      <c r="B58" s="16" t="s">
        <v>17</v>
      </c>
      <c r="C58" s="16" t="s">
        <v>17</v>
      </c>
      <c r="D58" s="16" t="s">
        <v>17</v>
      </c>
      <c r="E58" s="16" t="s">
        <v>17</v>
      </c>
      <c r="F58" s="2" t="s">
        <v>148</v>
      </c>
      <c r="G58" s="2" t="s">
        <v>19</v>
      </c>
      <c r="H58" s="3">
        <v>44</v>
      </c>
      <c r="I58" s="17">
        <f t="shared" si="0"/>
        <v>0.3991653814750975</v>
      </c>
      <c r="K58" s="2" t="s">
        <v>60</v>
      </c>
    </row>
    <row r="59" spans="1:11" ht="11.25" customHeight="1">
      <c r="A59" s="4" t="s">
        <v>149</v>
      </c>
      <c r="B59" s="16" t="s">
        <v>17</v>
      </c>
      <c r="C59" s="16" t="s">
        <v>17</v>
      </c>
      <c r="D59" s="16" t="s">
        <v>17</v>
      </c>
      <c r="E59" s="16" t="s">
        <v>17</v>
      </c>
      <c r="F59" s="2" t="s">
        <v>58</v>
      </c>
      <c r="G59" s="2" t="s">
        <v>150</v>
      </c>
      <c r="H59" s="3">
        <v>100</v>
      </c>
      <c r="I59" s="17">
        <f t="shared" si="0"/>
        <v>0.9071940488070398</v>
      </c>
      <c r="J59" s="4" t="s">
        <v>151</v>
      </c>
      <c r="K59" s="2" t="s">
        <v>152</v>
      </c>
    </row>
    <row r="60" spans="1:9" ht="12" customHeight="1">
      <c r="A60" s="4" t="s">
        <v>153</v>
      </c>
      <c r="B60" s="16" t="s">
        <v>17</v>
      </c>
      <c r="C60" s="16" t="s">
        <v>17</v>
      </c>
      <c r="D60" s="16" t="s">
        <v>23</v>
      </c>
      <c r="E60" s="16" t="s">
        <v>17</v>
      </c>
      <c r="F60" s="2" t="s">
        <v>154</v>
      </c>
      <c r="G60" s="2" t="s">
        <v>155</v>
      </c>
      <c r="H60" s="3">
        <v>55</v>
      </c>
      <c r="I60" s="17">
        <f t="shared" si="0"/>
        <v>0.4989567268438719</v>
      </c>
    </row>
    <row r="61" spans="1:11" ht="12" customHeight="1">
      <c r="A61" s="4" t="s">
        <v>156</v>
      </c>
      <c r="B61" s="16" t="s">
        <v>17</v>
      </c>
      <c r="C61" s="16" t="s">
        <v>17</v>
      </c>
      <c r="D61" s="16" t="s">
        <v>17</v>
      </c>
      <c r="E61" s="16" t="s">
        <v>17</v>
      </c>
      <c r="F61" s="2" t="s">
        <v>157</v>
      </c>
      <c r="G61" s="2" t="s">
        <v>64</v>
      </c>
      <c r="H61" s="3">
        <v>57.5</v>
      </c>
      <c r="I61" s="17">
        <f t="shared" si="0"/>
        <v>0.5216365780640478</v>
      </c>
      <c r="K61" s="12" t="s">
        <v>39</v>
      </c>
    </row>
    <row r="62" spans="1:11" ht="12" customHeight="1">
      <c r="A62" s="18" t="s">
        <v>158</v>
      </c>
      <c r="B62" s="19" t="s">
        <v>23</v>
      </c>
      <c r="C62" s="19" t="s">
        <v>17</v>
      </c>
      <c r="D62" s="19" t="s">
        <v>17</v>
      </c>
      <c r="E62" s="19" t="s">
        <v>17</v>
      </c>
      <c r="F62" s="12" t="s">
        <v>159</v>
      </c>
      <c r="G62" s="12" t="s">
        <v>72</v>
      </c>
      <c r="H62" s="7">
        <v>35</v>
      </c>
      <c r="I62" s="17">
        <f t="shared" si="0"/>
        <v>0.3175179170824639</v>
      </c>
      <c r="K62" s="12"/>
    </row>
    <row r="63" spans="1:11" ht="12" customHeight="1">
      <c r="A63" s="4" t="s">
        <v>160</v>
      </c>
      <c r="B63" s="16" t="s">
        <v>17</v>
      </c>
      <c r="C63" s="16" t="s">
        <v>17</v>
      </c>
      <c r="D63" s="16" t="s">
        <v>17</v>
      </c>
      <c r="E63" s="16" t="s">
        <v>17</v>
      </c>
      <c r="F63" s="2" t="s">
        <v>161</v>
      </c>
      <c r="G63" s="2" t="s">
        <v>129</v>
      </c>
      <c r="H63" s="3">
        <v>100</v>
      </c>
      <c r="I63" s="17">
        <f t="shared" si="0"/>
        <v>0.9071940488070398</v>
      </c>
      <c r="K63" s="2" t="s">
        <v>152</v>
      </c>
    </row>
    <row r="64" spans="1:11" ht="12" customHeight="1">
      <c r="A64" s="18" t="s">
        <v>162</v>
      </c>
      <c r="B64" s="19" t="s">
        <v>23</v>
      </c>
      <c r="C64" s="19" t="s">
        <v>17</v>
      </c>
      <c r="D64" s="19" t="s">
        <v>23</v>
      </c>
      <c r="E64" s="19" t="s">
        <v>17</v>
      </c>
      <c r="F64" s="12" t="s">
        <v>163</v>
      </c>
      <c r="G64" s="12" t="s">
        <v>129</v>
      </c>
      <c r="H64" s="7">
        <v>30</v>
      </c>
      <c r="I64" s="17">
        <f t="shared" si="0"/>
        <v>0.27215821464211193</v>
      </c>
      <c r="K64" s="12"/>
    </row>
    <row r="65" spans="1:11" ht="12" customHeight="1">
      <c r="A65" s="18" t="s">
        <v>164</v>
      </c>
      <c r="B65" s="16" t="s">
        <v>17</v>
      </c>
      <c r="C65" s="19" t="s">
        <v>17</v>
      </c>
      <c r="D65" s="19" t="s">
        <v>23</v>
      </c>
      <c r="E65" s="19" t="s">
        <v>17</v>
      </c>
      <c r="F65" s="12" t="s">
        <v>165</v>
      </c>
      <c r="G65" s="12" t="s">
        <v>79</v>
      </c>
      <c r="H65" s="7">
        <v>100</v>
      </c>
      <c r="I65" s="17">
        <f t="shared" si="0"/>
        <v>0.9071940488070398</v>
      </c>
      <c r="K65" s="12" t="s">
        <v>39</v>
      </c>
    </row>
    <row r="66" spans="1:11" ht="12" customHeight="1">
      <c r="A66" s="18" t="s">
        <v>166</v>
      </c>
      <c r="B66" s="16" t="s">
        <v>17</v>
      </c>
      <c r="C66" s="19" t="s">
        <v>17</v>
      </c>
      <c r="D66" s="19" t="s">
        <v>23</v>
      </c>
      <c r="E66" s="19" t="s">
        <v>17</v>
      </c>
      <c r="F66" s="12" t="s">
        <v>167</v>
      </c>
      <c r="G66" s="12" t="s">
        <v>29</v>
      </c>
      <c r="H66" s="7">
        <v>45</v>
      </c>
      <c r="I66" s="17">
        <f t="shared" si="0"/>
        <v>0.4082373219631679</v>
      </c>
      <c r="J66" s="4" t="s">
        <v>20</v>
      </c>
      <c r="K66" s="12" t="s">
        <v>168</v>
      </c>
    </row>
    <row r="67" spans="1:11" ht="12" customHeight="1">
      <c r="A67" s="4" t="s">
        <v>169</v>
      </c>
      <c r="B67" s="16" t="s">
        <v>17</v>
      </c>
      <c r="C67" s="16" t="s">
        <v>17</v>
      </c>
      <c r="D67" s="16" t="s">
        <v>17</v>
      </c>
      <c r="E67" s="16" t="s">
        <v>17</v>
      </c>
      <c r="F67" s="2" t="s">
        <v>170</v>
      </c>
      <c r="G67" s="2" t="s">
        <v>171</v>
      </c>
      <c r="H67" s="3">
        <v>55</v>
      </c>
      <c r="I67" s="17">
        <f t="shared" si="0"/>
        <v>0.4989567268438719</v>
      </c>
      <c r="K67" s="2" t="s">
        <v>47</v>
      </c>
    </row>
    <row r="68" spans="1:11" ht="12" customHeight="1">
      <c r="A68" s="4" t="s">
        <v>172</v>
      </c>
      <c r="B68" s="16" t="s">
        <v>17</v>
      </c>
      <c r="C68" s="16" t="s">
        <v>17</v>
      </c>
      <c r="D68" s="16" t="s">
        <v>17</v>
      </c>
      <c r="E68" s="16" t="s">
        <v>17</v>
      </c>
      <c r="F68" s="2" t="s">
        <v>173</v>
      </c>
      <c r="G68" s="2" t="s">
        <v>29</v>
      </c>
      <c r="H68" s="3">
        <v>60</v>
      </c>
      <c r="I68" s="17">
        <f t="shared" si="0"/>
        <v>0.5443164292842239</v>
      </c>
      <c r="K68" s="2" t="s">
        <v>137</v>
      </c>
    </row>
    <row r="69" spans="1:11" ht="12" customHeight="1">
      <c r="A69" s="18" t="s">
        <v>174</v>
      </c>
      <c r="B69" s="19" t="s">
        <v>23</v>
      </c>
      <c r="C69" s="19" t="s">
        <v>17</v>
      </c>
      <c r="D69" s="19" t="s">
        <v>17</v>
      </c>
      <c r="E69" s="19" t="s">
        <v>23</v>
      </c>
      <c r="F69" s="12" t="s">
        <v>175</v>
      </c>
      <c r="G69" s="12" t="s">
        <v>129</v>
      </c>
      <c r="H69" s="7">
        <v>100</v>
      </c>
      <c r="I69" s="17">
        <f t="shared" si="0"/>
        <v>0.9071940488070398</v>
      </c>
      <c r="K69" s="12"/>
    </row>
    <row r="70" spans="1:11" ht="12" customHeight="1">
      <c r="A70" s="4" t="s">
        <v>176</v>
      </c>
      <c r="B70" s="16" t="s">
        <v>17</v>
      </c>
      <c r="C70" s="16" t="s">
        <v>17</v>
      </c>
      <c r="D70" s="16" t="s">
        <v>23</v>
      </c>
      <c r="E70" s="16" t="s">
        <v>17</v>
      </c>
      <c r="F70" s="2" t="s">
        <v>177</v>
      </c>
      <c r="G70" s="2" t="s">
        <v>29</v>
      </c>
      <c r="H70" s="3">
        <v>50</v>
      </c>
      <c r="I70" s="17">
        <f t="shared" si="0"/>
        <v>0.4535970244035199</v>
      </c>
      <c r="K70" s="2" t="s">
        <v>178</v>
      </c>
    </row>
    <row r="71" spans="1:11" ht="12" customHeight="1">
      <c r="A71" s="4" t="s">
        <v>179</v>
      </c>
      <c r="B71" s="16" t="s">
        <v>17</v>
      </c>
      <c r="C71" s="16" t="s">
        <v>17</v>
      </c>
      <c r="D71" s="16" t="s">
        <v>17</v>
      </c>
      <c r="E71" s="16" t="s">
        <v>17</v>
      </c>
      <c r="F71" s="2" t="s">
        <v>180</v>
      </c>
      <c r="G71" s="2" t="s">
        <v>35</v>
      </c>
      <c r="H71" s="3">
        <v>60</v>
      </c>
      <c r="I71" s="17">
        <f t="shared" si="0"/>
        <v>0.5443164292842239</v>
      </c>
      <c r="K71" s="2" t="s">
        <v>30</v>
      </c>
    </row>
    <row r="72" spans="1:11" ht="12" customHeight="1">
      <c r="A72" s="4" t="s">
        <v>181</v>
      </c>
      <c r="B72" s="16" t="s">
        <v>17</v>
      </c>
      <c r="C72" s="16" t="s">
        <v>17</v>
      </c>
      <c r="D72" s="16" t="s">
        <v>17</v>
      </c>
      <c r="E72" s="16" t="s">
        <v>23</v>
      </c>
      <c r="F72" s="2" t="s">
        <v>182</v>
      </c>
      <c r="G72" s="2" t="s">
        <v>25</v>
      </c>
      <c r="H72" s="3">
        <v>50</v>
      </c>
      <c r="I72" s="17">
        <f t="shared" si="0"/>
        <v>0.4535970244035199</v>
      </c>
      <c r="K72" s="2" t="s">
        <v>183</v>
      </c>
    </row>
    <row r="73" spans="1:11" ht="12" customHeight="1">
      <c r="A73" s="4" t="s">
        <v>184</v>
      </c>
      <c r="B73" s="16" t="s">
        <v>17</v>
      </c>
      <c r="C73" s="16" t="s">
        <v>17</v>
      </c>
      <c r="D73" s="16" t="s">
        <v>17</v>
      </c>
      <c r="E73" s="16" t="s">
        <v>17</v>
      </c>
      <c r="F73" s="2" t="s">
        <v>185</v>
      </c>
      <c r="G73" s="2" t="s">
        <v>76</v>
      </c>
      <c r="H73" s="3">
        <v>130</v>
      </c>
      <c r="I73" s="17">
        <f t="shared" si="0"/>
        <v>1.1793522634491518</v>
      </c>
      <c r="K73" s="2" t="s">
        <v>186</v>
      </c>
    </row>
    <row r="74" spans="1:11" ht="12" customHeight="1">
      <c r="A74" s="4" t="s">
        <v>187</v>
      </c>
      <c r="B74" s="16" t="s">
        <v>17</v>
      </c>
      <c r="C74" s="16" t="s">
        <v>17</v>
      </c>
      <c r="D74" s="16" t="s">
        <v>17</v>
      </c>
      <c r="E74" s="16" t="s">
        <v>17</v>
      </c>
      <c r="F74" s="2" t="s">
        <v>66</v>
      </c>
      <c r="G74" s="2" t="s">
        <v>19</v>
      </c>
      <c r="H74" s="3">
        <v>50</v>
      </c>
      <c r="I74" s="17">
        <f t="shared" si="0"/>
        <v>0.4535970244035199</v>
      </c>
      <c r="K74" s="2" t="s">
        <v>120</v>
      </c>
    </row>
    <row r="75" spans="1:11" ht="12" customHeight="1">
      <c r="A75" s="18" t="s">
        <v>188</v>
      </c>
      <c r="B75" s="16" t="s">
        <v>17</v>
      </c>
      <c r="C75" s="19" t="s">
        <v>17</v>
      </c>
      <c r="D75" s="19" t="s">
        <v>23</v>
      </c>
      <c r="E75" s="19" t="s">
        <v>17</v>
      </c>
      <c r="F75" s="12" t="s">
        <v>189</v>
      </c>
      <c r="G75" s="12" t="s">
        <v>29</v>
      </c>
      <c r="H75" s="7">
        <v>110</v>
      </c>
      <c r="I75" s="17">
        <f aca="true" t="shared" si="1" ref="I75:I89">H75/110.23</f>
        <v>0.9979134536877438</v>
      </c>
      <c r="K75" s="12" t="s">
        <v>190</v>
      </c>
    </row>
    <row r="76" spans="1:11" ht="12" customHeight="1">
      <c r="A76" s="4" t="s">
        <v>191</v>
      </c>
      <c r="B76" s="16" t="s">
        <v>17</v>
      </c>
      <c r="C76" s="16" t="s">
        <v>17</v>
      </c>
      <c r="D76" s="16" t="s">
        <v>17</v>
      </c>
      <c r="E76" s="16" t="s">
        <v>17</v>
      </c>
      <c r="F76" s="2" t="s">
        <v>192</v>
      </c>
      <c r="G76" s="2" t="s">
        <v>46</v>
      </c>
      <c r="H76" s="3">
        <v>60</v>
      </c>
      <c r="I76" s="17">
        <f t="shared" si="1"/>
        <v>0.5443164292842239</v>
      </c>
      <c r="K76" s="2" t="s">
        <v>36</v>
      </c>
    </row>
    <row r="77" spans="1:11" ht="12" customHeight="1">
      <c r="A77" s="4" t="s">
        <v>193</v>
      </c>
      <c r="B77" s="16" t="s">
        <v>17</v>
      </c>
      <c r="C77" s="16" t="s">
        <v>17</v>
      </c>
      <c r="D77" s="16" t="s">
        <v>23</v>
      </c>
      <c r="E77" s="16" t="s">
        <v>17</v>
      </c>
      <c r="F77" s="2" t="s">
        <v>194</v>
      </c>
      <c r="G77" s="2" t="s">
        <v>29</v>
      </c>
      <c r="H77" s="3">
        <v>100</v>
      </c>
      <c r="I77" s="17">
        <f t="shared" si="1"/>
        <v>0.9071940488070398</v>
      </c>
      <c r="K77" s="2" t="s">
        <v>186</v>
      </c>
    </row>
    <row r="78" spans="1:11" ht="12" customHeight="1">
      <c r="A78" s="4" t="s">
        <v>195</v>
      </c>
      <c r="B78" s="16" t="s">
        <v>17</v>
      </c>
      <c r="C78" s="16" t="s">
        <v>17</v>
      </c>
      <c r="D78" s="16" t="s">
        <v>17</v>
      </c>
      <c r="E78" s="16" t="s">
        <v>17</v>
      </c>
      <c r="F78" s="2" t="s">
        <v>196</v>
      </c>
      <c r="G78" s="2" t="s">
        <v>35</v>
      </c>
      <c r="H78" s="3">
        <v>110</v>
      </c>
      <c r="I78" s="17">
        <f t="shared" si="1"/>
        <v>0.9979134536877438</v>
      </c>
      <c r="K78" s="2" t="s">
        <v>112</v>
      </c>
    </row>
    <row r="79" spans="1:11" ht="12" customHeight="1">
      <c r="A79" s="18" t="s">
        <v>197</v>
      </c>
      <c r="B79" s="16" t="s">
        <v>17</v>
      </c>
      <c r="C79" s="19" t="s">
        <v>17</v>
      </c>
      <c r="D79" s="19" t="s">
        <v>17</v>
      </c>
      <c r="E79" s="19" t="s">
        <v>17</v>
      </c>
      <c r="F79" s="12" t="s">
        <v>198</v>
      </c>
      <c r="G79" s="12" t="s">
        <v>46</v>
      </c>
      <c r="H79" s="7">
        <v>110</v>
      </c>
      <c r="I79" s="17">
        <f t="shared" si="1"/>
        <v>0.9979134536877438</v>
      </c>
      <c r="K79" s="12" t="s">
        <v>199</v>
      </c>
    </row>
    <row r="80" spans="1:11" ht="12" customHeight="1">
      <c r="A80" s="18" t="s">
        <v>200</v>
      </c>
      <c r="B80" s="19" t="s">
        <v>23</v>
      </c>
      <c r="C80" s="19" t="s">
        <v>17</v>
      </c>
      <c r="D80" s="19" t="s">
        <v>17</v>
      </c>
      <c r="E80" s="19" t="s">
        <v>17</v>
      </c>
      <c r="F80" s="12" t="s">
        <v>201</v>
      </c>
      <c r="G80" s="12" t="s">
        <v>76</v>
      </c>
      <c r="H80" s="7">
        <v>42</v>
      </c>
      <c r="I80" s="17">
        <f t="shared" si="1"/>
        <v>0.3810215004989567</v>
      </c>
      <c r="J80" s="4" t="s">
        <v>202</v>
      </c>
      <c r="K80" s="12"/>
    </row>
    <row r="81" spans="1:11" ht="12" customHeight="1">
      <c r="A81" s="18" t="s">
        <v>203</v>
      </c>
      <c r="B81" s="19" t="s">
        <v>23</v>
      </c>
      <c r="C81" s="19" t="s">
        <v>17</v>
      </c>
      <c r="D81" s="19" t="s">
        <v>23</v>
      </c>
      <c r="E81" s="19" t="s">
        <v>23</v>
      </c>
      <c r="F81" s="12" t="s">
        <v>204</v>
      </c>
      <c r="G81" s="12" t="s">
        <v>29</v>
      </c>
      <c r="H81" s="7">
        <v>100</v>
      </c>
      <c r="I81" s="17">
        <f t="shared" si="1"/>
        <v>0.9071940488070398</v>
      </c>
      <c r="K81" s="12"/>
    </row>
    <row r="82" spans="1:11" ht="12" customHeight="1">
      <c r="A82" s="4" t="s">
        <v>205</v>
      </c>
      <c r="B82" s="16" t="s">
        <v>17</v>
      </c>
      <c r="C82" s="16" t="s">
        <v>17</v>
      </c>
      <c r="D82" s="16" t="s">
        <v>23</v>
      </c>
      <c r="E82" s="16" t="s">
        <v>17</v>
      </c>
      <c r="F82" s="2" t="s">
        <v>206</v>
      </c>
      <c r="G82" s="2" t="s">
        <v>207</v>
      </c>
      <c r="H82" s="3">
        <v>100</v>
      </c>
      <c r="I82" s="17">
        <f t="shared" si="1"/>
        <v>0.9071940488070398</v>
      </c>
      <c r="K82" s="2" t="s">
        <v>30</v>
      </c>
    </row>
    <row r="83" spans="1:11" ht="12" customHeight="1">
      <c r="A83" s="18" t="s">
        <v>208</v>
      </c>
      <c r="B83" s="19" t="s">
        <v>17</v>
      </c>
      <c r="C83" s="19" t="s">
        <v>17</v>
      </c>
      <c r="D83" s="19" t="s">
        <v>17</v>
      </c>
      <c r="E83" s="19" t="s">
        <v>17</v>
      </c>
      <c r="F83" s="12" t="s">
        <v>209</v>
      </c>
      <c r="G83" s="12" t="s">
        <v>19</v>
      </c>
      <c r="H83" s="7">
        <v>50</v>
      </c>
      <c r="I83" s="17">
        <f t="shared" si="1"/>
        <v>0.4535970244035199</v>
      </c>
      <c r="K83" s="12"/>
    </row>
    <row r="84" spans="1:11" ht="12" customHeight="1">
      <c r="A84" s="4" t="s">
        <v>210</v>
      </c>
      <c r="B84" s="16" t="s">
        <v>17</v>
      </c>
      <c r="C84" s="16" t="s">
        <v>17</v>
      </c>
      <c r="D84" s="16" t="s">
        <v>17</v>
      </c>
      <c r="E84" s="16" t="s">
        <v>17</v>
      </c>
      <c r="F84" s="2" t="s">
        <v>211</v>
      </c>
      <c r="G84" s="2" t="s">
        <v>29</v>
      </c>
      <c r="H84" s="3">
        <v>110</v>
      </c>
      <c r="I84" s="17">
        <f t="shared" si="1"/>
        <v>0.9979134536877438</v>
      </c>
      <c r="K84" s="2" t="s">
        <v>212</v>
      </c>
    </row>
    <row r="85" spans="1:11" ht="12" customHeight="1">
      <c r="A85" s="18" t="s">
        <v>210</v>
      </c>
      <c r="B85" s="16" t="s">
        <v>17</v>
      </c>
      <c r="C85" s="16" t="s">
        <v>17</v>
      </c>
      <c r="D85" s="16" t="s">
        <v>17</v>
      </c>
      <c r="E85" s="19" t="s">
        <v>17</v>
      </c>
      <c r="F85" s="12" t="s">
        <v>213</v>
      </c>
      <c r="G85" s="12" t="s">
        <v>29</v>
      </c>
      <c r="H85" s="7">
        <v>110</v>
      </c>
      <c r="I85" s="17">
        <f t="shared" si="1"/>
        <v>0.9979134536877438</v>
      </c>
      <c r="K85" s="12" t="s">
        <v>168</v>
      </c>
    </row>
    <row r="86" spans="1:11" ht="12" customHeight="1">
      <c r="A86" s="4" t="s">
        <v>210</v>
      </c>
      <c r="B86" s="16" t="s">
        <v>17</v>
      </c>
      <c r="C86" s="16" t="s">
        <v>17</v>
      </c>
      <c r="D86" s="16" t="s">
        <v>17</v>
      </c>
      <c r="E86" s="16" t="s">
        <v>17</v>
      </c>
      <c r="F86" s="2" t="s">
        <v>214</v>
      </c>
      <c r="G86" s="2" t="s">
        <v>64</v>
      </c>
      <c r="H86" s="3">
        <v>110</v>
      </c>
      <c r="I86" s="17">
        <f t="shared" si="1"/>
        <v>0.9979134536877438</v>
      </c>
      <c r="K86" s="2" t="s">
        <v>168</v>
      </c>
    </row>
    <row r="87" spans="1:11" ht="12" customHeight="1">
      <c r="A87" s="18" t="s">
        <v>215</v>
      </c>
      <c r="B87" s="16" t="s">
        <v>17</v>
      </c>
      <c r="C87" s="19" t="s">
        <v>17</v>
      </c>
      <c r="D87" s="19" t="s">
        <v>17</v>
      </c>
      <c r="E87" s="19" t="s">
        <v>23</v>
      </c>
      <c r="F87" s="12" t="s">
        <v>216</v>
      </c>
      <c r="G87" s="12" t="s">
        <v>150</v>
      </c>
      <c r="H87" s="7">
        <v>50</v>
      </c>
      <c r="I87" s="17">
        <f t="shared" si="1"/>
        <v>0.4535970244035199</v>
      </c>
      <c r="K87" s="12"/>
    </row>
    <row r="88" spans="1:11" ht="12" customHeight="1">
      <c r="A88" s="18" t="s">
        <v>217</v>
      </c>
      <c r="B88" s="16" t="s">
        <v>17</v>
      </c>
      <c r="C88" s="19" t="s">
        <v>17</v>
      </c>
      <c r="D88" s="19" t="s">
        <v>17</v>
      </c>
      <c r="E88" s="19" t="s">
        <v>17</v>
      </c>
      <c r="F88" s="12" t="s">
        <v>161</v>
      </c>
      <c r="G88" s="12" t="s">
        <v>129</v>
      </c>
      <c r="H88" s="7">
        <v>100</v>
      </c>
      <c r="I88" s="17">
        <f t="shared" si="1"/>
        <v>0.9071940488070398</v>
      </c>
      <c r="K88" s="12"/>
    </row>
    <row r="89" spans="1:11" ht="12" customHeight="1">
      <c r="A89" s="18" t="s">
        <v>218</v>
      </c>
      <c r="B89" s="19" t="s">
        <v>23</v>
      </c>
      <c r="C89" s="19" t="s">
        <v>17</v>
      </c>
      <c r="D89" s="19" t="s">
        <v>23</v>
      </c>
      <c r="E89" s="19" t="s">
        <v>17</v>
      </c>
      <c r="F89" s="12" t="s">
        <v>219</v>
      </c>
      <c r="G89" s="12" t="s">
        <v>220</v>
      </c>
      <c r="H89" s="3">
        <v>40</v>
      </c>
      <c r="I89" s="17">
        <f t="shared" si="1"/>
        <v>0.36287761952281594</v>
      </c>
      <c r="K89" s="12"/>
    </row>
    <row r="90" spans="1:11" ht="12" customHeight="1">
      <c r="A90" s="18"/>
      <c r="B90" s="12"/>
      <c r="C90" s="12"/>
      <c r="D90" s="12"/>
      <c r="E90" s="12"/>
      <c r="F90" s="12"/>
      <c r="G90" s="12"/>
      <c r="I90" s="17"/>
      <c r="K90" s="12"/>
    </row>
    <row r="91" spans="1:11" ht="12" customHeight="1">
      <c r="A91" s="21" t="s">
        <v>221</v>
      </c>
      <c r="B91" s="22">
        <v>57</v>
      </c>
      <c r="C91" s="22">
        <v>62</v>
      </c>
      <c r="D91" s="23">
        <v>55</v>
      </c>
      <c r="E91" s="23">
        <v>68</v>
      </c>
      <c r="F91" s="24"/>
      <c r="G91" s="24"/>
      <c r="H91" s="25">
        <f>SUM(H11:H90)</f>
        <v>5627.5</v>
      </c>
      <c r="I91" s="26">
        <f>H91/110.23</f>
        <v>51.052345096616165</v>
      </c>
      <c r="K91" s="27"/>
    </row>
    <row r="92" spans="1:11" ht="12" customHeight="1">
      <c r="A92" s="28"/>
      <c r="B92" s="29"/>
      <c r="C92" s="29"/>
      <c r="D92" s="30"/>
      <c r="E92" s="30"/>
      <c r="F92" s="31"/>
      <c r="G92" s="31"/>
      <c r="H92" s="32"/>
      <c r="I92" s="33"/>
      <c r="K92" s="27"/>
    </row>
    <row r="93" spans="1:11" ht="12" customHeight="1">
      <c r="A93" s="34" t="s">
        <v>222</v>
      </c>
      <c r="B93" s="29"/>
      <c r="C93" s="29"/>
      <c r="D93" s="30"/>
      <c r="E93" s="30"/>
      <c r="F93" s="31"/>
      <c r="G93" s="31"/>
      <c r="H93" s="32"/>
      <c r="I93" s="33"/>
      <c r="K93" s="27"/>
    </row>
    <row r="94" spans="1:11" ht="12" customHeight="1">
      <c r="A94" s="34"/>
      <c r="B94" s="29"/>
      <c r="C94" s="29"/>
      <c r="D94" s="30"/>
      <c r="E94" s="30"/>
      <c r="F94" s="31"/>
      <c r="G94" s="31"/>
      <c r="H94" s="32"/>
      <c r="I94" s="33"/>
      <c r="K94" s="27"/>
    </row>
    <row r="95" spans="1:11" ht="12" customHeight="1">
      <c r="A95" s="35" t="s">
        <v>223</v>
      </c>
      <c r="B95" s="19"/>
      <c r="C95" s="19"/>
      <c r="D95" s="36"/>
      <c r="E95" s="36"/>
      <c r="F95" s="27"/>
      <c r="G95" s="27"/>
      <c r="H95" s="7"/>
      <c r="I95" s="37"/>
      <c r="K95" s="27"/>
    </row>
    <row r="96" spans="1:11" ht="12" customHeight="1">
      <c r="A96" s="35"/>
      <c r="B96" s="19"/>
      <c r="C96" s="19"/>
      <c r="D96" s="36"/>
      <c r="E96" s="36"/>
      <c r="F96" s="27"/>
      <c r="G96" s="27"/>
      <c r="H96" s="7"/>
      <c r="I96" s="37"/>
      <c r="K96" s="27"/>
    </row>
    <row r="97" spans="1:11" ht="12" customHeight="1">
      <c r="A97" s="27" t="s">
        <v>224</v>
      </c>
      <c r="B97" s="27"/>
      <c r="C97" s="27"/>
      <c r="D97" s="27"/>
      <c r="E97" s="27"/>
      <c r="F97" s="27"/>
      <c r="G97" s="27"/>
      <c r="H97" s="27"/>
      <c r="I97" s="27"/>
      <c r="K97" s="27"/>
    </row>
    <row r="98" spans="1:11" ht="12" customHeight="1">
      <c r="A98" s="38"/>
      <c r="B98" s="38"/>
      <c r="C98" s="38"/>
      <c r="D98" s="38"/>
      <c r="E98" s="38"/>
      <c r="F98" s="38"/>
      <c r="G98" s="38"/>
      <c r="H98" s="38"/>
      <c r="I98" s="38"/>
      <c r="K98" s="27"/>
    </row>
    <row r="99" spans="1:11" ht="15.75" customHeight="1">
      <c r="A99" s="41" t="s">
        <v>227</v>
      </c>
      <c r="B99" s="41"/>
      <c r="C99" s="41"/>
      <c r="D99" s="41"/>
      <c r="E99" s="41"/>
      <c r="F99" s="41"/>
      <c r="G99" s="41"/>
      <c r="H99" s="41"/>
      <c r="I99" s="38"/>
      <c r="K99" s="27"/>
    </row>
    <row r="100" spans="1:11" ht="12" customHeight="1">
      <c r="A100" s="39"/>
      <c r="B100" s="39"/>
      <c r="C100" s="39"/>
      <c r="D100" s="39"/>
      <c r="E100" s="39"/>
      <c r="F100" s="39"/>
      <c r="G100" s="39"/>
      <c r="H100" s="39"/>
      <c r="I100" s="38"/>
      <c r="K100" s="27"/>
    </row>
    <row r="101" spans="1:11" ht="12" customHeight="1">
      <c r="A101" s="41" t="s">
        <v>228</v>
      </c>
      <c r="B101" s="41"/>
      <c r="C101" s="41"/>
      <c r="D101" s="41"/>
      <c r="E101" s="41"/>
      <c r="F101" s="41"/>
      <c r="G101" s="41"/>
      <c r="H101" s="41"/>
      <c r="I101" s="38"/>
      <c r="K101" s="27"/>
    </row>
    <row r="102" spans="1:11" ht="12" customHeight="1">
      <c r="A102" s="41"/>
      <c r="B102" s="41"/>
      <c r="C102" s="41"/>
      <c r="D102" s="41"/>
      <c r="E102" s="41"/>
      <c r="F102" s="41"/>
      <c r="G102" s="41"/>
      <c r="H102" s="41"/>
      <c r="I102" s="38"/>
      <c r="K102" s="27"/>
    </row>
    <row r="103" spans="1:11" ht="12" customHeight="1">
      <c r="A103" s="41"/>
      <c r="B103" s="41"/>
      <c r="C103" s="41"/>
      <c r="D103" s="41"/>
      <c r="E103" s="41"/>
      <c r="F103" s="41"/>
      <c r="G103" s="41"/>
      <c r="H103" s="41"/>
      <c r="I103" s="38"/>
      <c r="K103" s="27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38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K105" s="27"/>
    </row>
    <row r="106" spans="1:11" ht="12.75" customHeight="1">
      <c r="A106" s="42" t="s">
        <v>229</v>
      </c>
      <c r="B106" s="42"/>
      <c r="C106" s="42"/>
      <c r="D106" s="42"/>
      <c r="E106" s="42"/>
      <c r="F106" s="42"/>
      <c r="G106" s="42"/>
      <c r="H106" s="42"/>
      <c r="I106" s="42"/>
      <c r="K106" s="40"/>
    </row>
    <row r="107" spans="1:11" ht="12.75">
      <c r="A107" s="42"/>
      <c r="B107" s="42"/>
      <c r="C107" s="42"/>
      <c r="D107" s="42"/>
      <c r="E107" s="42"/>
      <c r="F107" s="42"/>
      <c r="G107" s="42"/>
      <c r="H107" s="42"/>
      <c r="I107" s="42"/>
      <c r="K107" s="40"/>
    </row>
    <row r="108" spans="1:11" ht="12.75">
      <c r="A108" s="42"/>
      <c r="B108" s="42"/>
      <c r="C108" s="42"/>
      <c r="D108" s="42"/>
      <c r="E108" s="42"/>
      <c r="F108" s="42"/>
      <c r="G108" s="42"/>
      <c r="H108" s="42"/>
      <c r="I108" s="42"/>
      <c r="K108" s="40"/>
    </row>
    <row r="109" spans="1:11" ht="12.75">
      <c r="A109" s="42"/>
      <c r="B109" s="42"/>
      <c r="C109" s="42"/>
      <c r="D109" s="42"/>
      <c r="E109" s="42"/>
      <c r="F109" s="42"/>
      <c r="G109" s="42"/>
      <c r="H109" s="42"/>
      <c r="I109" s="42"/>
      <c r="K109" s="40"/>
    </row>
    <row r="110" spans="1:11" ht="12.75">
      <c r="A110" s="42"/>
      <c r="B110" s="42"/>
      <c r="C110" s="42"/>
      <c r="D110" s="42"/>
      <c r="E110" s="42"/>
      <c r="F110" s="42"/>
      <c r="G110" s="42"/>
      <c r="H110" s="42"/>
      <c r="I110" s="42"/>
      <c r="K110" s="40"/>
    </row>
    <row r="111" spans="1:11" ht="12.75">
      <c r="A111" s="40"/>
      <c r="B111" s="40"/>
      <c r="C111" s="40"/>
      <c r="D111" s="40"/>
      <c r="E111" s="40"/>
      <c r="F111" s="40"/>
      <c r="G111" s="40"/>
      <c r="H111" s="40"/>
      <c r="I111" s="40"/>
      <c r="K111" s="40"/>
    </row>
    <row r="112" spans="1:11" ht="12.75">
      <c r="A112" s="49" t="s">
        <v>230</v>
      </c>
      <c r="B112" s="40"/>
      <c r="C112" s="40"/>
      <c r="D112" s="40"/>
      <c r="E112" s="40"/>
      <c r="F112" s="40"/>
      <c r="G112" s="40"/>
      <c r="H112" s="40"/>
      <c r="I112" s="40"/>
      <c r="K112" s="40"/>
    </row>
    <row r="113" spans="1:11" ht="12" customHeight="1">
      <c r="A113" s="27"/>
      <c r="B113" s="27"/>
      <c r="C113" s="27"/>
      <c r="D113" s="27"/>
      <c r="E113" s="27"/>
      <c r="F113" s="27"/>
      <c r="G113" s="27"/>
      <c r="H113" s="27"/>
      <c r="I113" s="27"/>
      <c r="K113" s="5"/>
    </row>
    <row r="114" spans="1:9" ht="12.7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2.7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2.7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2.7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2.7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2.7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2.7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2.75">
      <c r="A121" s="27"/>
      <c r="B121" s="27"/>
      <c r="C121" s="27"/>
      <c r="D121" s="27"/>
      <c r="E121" s="27"/>
      <c r="F121" s="27"/>
      <c r="G121" s="27"/>
      <c r="H121" s="27"/>
      <c r="I121" s="27"/>
    </row>
  </sheetData>
  <mergeCells count="9">
    <mergeCell ref="A99:H99"/>
    <mergeCell ref="A101:H104"/>
    <mergeCell ref="A106:I110"/>
    <mergeCell ref="B3:E3"/>
    <mergeCell ref="H5:H6"/>
    <mergeCell ref="B4:B6"/>
    <mergeCell ref="C4:C6"/>
    <mergeCell ref="D4:D6"/>
    <mergeCell ref="E4:E6"/>
  </mergeCells>
  <printOptions/>
  <pageMargins left="0.75" right="0.75" top="1" bottom="1" header="0.5" footer="0.5"/>
  <pageSetup fitToHeight="2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2008-07-07T14:39:55Z</dcterms:created>
  <dcterms:modified xsi:type="dcterms:W3CDTF">2009-04-02T22:10:13Z</dcterms:modified>
  <cp:category/>
  <cp:version/>
  <cp:contentType/>
  <cp:contentStatus/>
</cp:coreProperties>
</file>